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cpsk12mt-my.sharepoint.com/personal/talong_mcps_k12_mt_us/Documents/Desktop/ESSER Webpage Content/"/>
    </mc:Choice>
  </mc:AlternateContent>
  <xr:revisionPtr revIDLastSave="0" documentId="8_{27D64D53-5135-4516-A3C7-CB330D7F5452}" xr6:coauthVersionLast="36" xr6:coauthVersionMax="36" xr10:uidLastSave="{00000000-0000-0000-0000-000000000000}"/>
  <bookViews>
    <workbookView xWindow="0" yWindow="0" windowWidth="28800" windowHeight="11925" xr2:uid="{B7888C95-6EA4-43B8-8890-3C8C30494B37}"/>
  </bookViews>
  <sheets>
    <sheet name="3 HS ESSER II &amp; III Combined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H14" i="1" s="1"/>
  <c r="G13" i="1"/>
  <c r="G14" i="1" s="1"/>
  <c r="F13" i="1"/>
  <c r="F14" i="1" s="1"/>
  <c r="E13" i="1"/>
  <c r="E14" i="1" s="1"/>
  <c r="D13" i="1"/>
  <c r="D14" i="1" s="1"/>
  <c r="C13" i="1"/>
  <c r="C14" i="1" s="1"/>
  <c r="B13" i="1"/>
  <c r="B14" i="1" s="1"/>
  <c r="I11" i="1"/>
  <c r="I10" i="1"/>
  <c r="I9" i="1"/>
  <c r="I8" i="1"/>
  <c r="I7" i="1"/>
  <c r="I6" i="1"/>
  <c r="I5" i="1"/>
  <c r="I13" i="1" s="1"/>
  <c r="I3" i="1"/>
  <c r="I14" i="1" s="1"/>
</calcChain>
</file>

<file path=xl/sharedStrings.xml><?xml version="1.0" encoding="utf-8"?>
<sst xmlns="http://schemas.openxmlformats.org/spreadsheetml/2006/main" count="18" uniqueCount="17">
  <si>
    <t>ESSER II-Base</t>
  </si>
  <si>
    <t>ESSER II-Supplemental</t>
  </si>
  <si>
    <t>ESSER II- Special Needs</t>
  </si>
  <si>
    <t>ESSER II-Supplemental Targeted</t>
  </si>
  <si>
    <t>ESSER III- Base</t>
  </si>
  <si>
    <t>ESSER III- Supplemental</t>
  </si>
  <si>
    <t>ESSER III- Lost Instr Time</t>
  </si>
  <si>
    <t>Total</t>
  </si>
  <si>
    <t>Allocation</t>
  </si>
  <si>
    <t>Salaries</t>
  </si>
  <si>
    <t>Benefits</t>
  </si>
  <si>
    <t>Contract Services</t>
  </si>
  <si>
    <t>Rentals</t>
  </si>
  <si>
    <t>Professional Development</t>
  </si>
  <si>
    <t>Supplies</t>
  </si>
  <si>
    <t>Major Equipment</t>
  </si>
  <si>
    <t>Net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</si>
</sst>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0" fontId="2" fillId="0" borderId="2" xfId="0" applyFont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0" borderId="4" xfId="0" applyFont="1" applyBorder="1"/>
    <xf numFmtId="0" fontId="0" fillId="0" borderId="5" xfId="0" applyBorder="1" applyAlignment="1">
      <alignment wrapText="1"/>
    </xf>
    <xf numFmtId="0" fontId="0" fillId="3" borderId="5" xfId="0" applyFill="1" applyBorder="1" applyAlignment="1">
      <alignment wrapText="1"/>
    </xf>
    <xf numFmtId="0" fontId="0" fillId="2" borderId="6" xfId="0" applyFill="1" applyBorder="1"/>
    <xf numFmtId="0" fontId="2" fillId="0" borderId="7" xfId="0" applyFont="1" applyBorder="1"/>
    <xf numFmtId="44" fontId="0" fillId="0" borderId="8" xfId="1" applyFont="1" applyBorder="1" applyAlignment="1">
      <alignment wrapText="1"/>
    </xf>
    <xf numFmtId="44" fontId="0" fillId="2" borderId="9" xfId="0" applyNumberFormat="1" applyFill="1" applyBorder="1"/>
    <xf numFmtId="0" fontId="2" fillId="0" borderId="10" xfId="0" applyFont="1" applyBorder="1"/>
    <xf numFmtId="44" fontId="0" fillId="0" borderId="11" xfId="1" applyFont="1" applyBorder="1" applyAlignment="1">
      <alignment wrapText="1"/>
    </xf>
    <xf numFmtId="44" fontId="0" fillId="2" borderId="12" xfId="0" applyNumberFormat="1" applyFill="1" applyBorder="1"/>
    <xf numFmtId="44" fontId="0" fillId="0" borderId="11" xfId="1" applyFont="1" applyBorder="1"/>
    <xf numFmtId="44" fontId="0" fillId="0" borderId="8" xfId="1" applyFont="1" applyBorder="1"/>
    <xf numFmtId="44" fontId="0" fillId="0" borderId="11" xfId="0" applyNumberFormat="1" applyBorder="1"/>
    <xf numFmtId="0" fontId="2" fillId="0" borderId="13" xfId="0" applyFont="1" applyBorder="1"/>
    <xf numFmtId="44" fontId="0" fillId="0" borderId="14" xfId="0" applyNumberFormat="1" applyBorder="1"/>
    <xf numFmtId="44" fontId="0" fillId="2" borderId="15" xfId="0" applyNumberForma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BD591-5C40-4965-9218-3AF2305B9E81}">
  <dimension ref="A1:I14"/>
  <sheetViews>
    <sheetView tabSelected="1" view="pageLayout" zoomScaleNormal="100" workbookViewId="0">
      <selection activeCell="A22" sqref="A22"/>
    </sheetView>
  </sheetViews>
  <sheetFormatPr defaultRowHeight="15" x14ac:dyDescent="0.25"/>
  <cols>
    <col min="1" max="1" width="22.28515625" customWidth="1"/>
    <col min="2" max="2" width="21.140625" customWidth="1"/>
    <col min="3" max="4" width="19.42578125" customWidth="1"/>
    <col min="5" max="5" width="16" customWidth="1"/>
    <col min="6" max="6" width="14.28515625" customWidth="1"/>
    <col min="7" max="7" width="15.28515625" customWidth="1"/>
    <col min="8" max="8" width="14.42578125" customWidth="1"/>
    <col min="9" max="9" width="17.42578125" customWidth="1"/>
  </cols>
  <sheetData>
    <row r="1" spans="1:9" ht="60.75" thickBot="1" x14ac:dyDescent="0.3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3" t="s">
        <v>7</v>
      </c>
    </row>
    <row r="2" spans="1:9" x14ac:dyDescent="0.25">
      <c r="A2" s="4"/>
      <c r="B2" s="5">
        <v>22186</v>
      </c>
      <c r="C2" s="5">
        <v>22190</v>
      </c>
      <c r="D2" s="5">
        <v>22191</v>
      </c>
      <c r="E2" s="6">
        <v>22193</v>
      </c>
      <c r="F2" s="5">
        <v>22192</v>
      </c>
      <c r="G2" s="5">
        <v>22188</v>
      </c>
      <c r="H2" s="5">
        <v>22187</v>
      </c>
      <c r="I2" s="7"/>
    </row>
    <row r="3" spans="1:9" x14ac:dyDescent="0.25">
      <c r="A3" s="8" t="s">
        <v>8</v>
      </c>
      <c r="B3" s="9">
        <v>2848674</v>
      </c>
      <c r="C3" s="9">
        <v>113740</v>
      </c>
      <c r="D3" s="9">
        <v>62381</v>
      </c>
      <c r="E3" s="9">
        <v>135446</v>
      </c>
      <c r="F3" s="9">
        <v>5120494</v>
      </c>
      <c r="G3" s="9">
        <v>113740</v>
      </c>
      <c r="H3" s="9">
        <v>1280124</v>
      </c>
      <c r="I3" s="10">
        <f>SUM(B3:H3)</f>
        <v>9674599</v>
      </c>
    </row>
    <row r="4" spans="1:9" x14ac:dyDescent="0.25">
      <c r="A4" s="11"/>
      <c r="B4" s="12"/>
      <c r="C4" s="12"/>
      <c r="D4" s="12"/>
      <c r="E4" s="12"/>
      <c r="F4" s="12"/>
      <c r="G4" s="12"/>
      <c r="H4" s="12"/>
      <c r="I4" s="13"/>
    </row>
    <row r="5" spans="1:9" x14ac:dyDescent="0.25">
      <c r="A5" s="11" t="s">
        <v>9</v>
      </c>
      <c r="B5" s="14">
        <v>1960451.05</v>
      </c>
      <c r="C5" s="14">
        <v>78971.740000000005</v>
      </c>
      <c r="D5" s="14">
        <v>3239.32</v>
      </c>
      <c r="E5" s="14">
        <v>73679.08</v>
      </c>
      <c r="F5" s="14">
        <v>3253549.53</v>
      </c>
      <c r="G5" s="14"/>
      <c r="H5" s="14">
        <v>336157.64</v>
      </c>
      <c r="I5" s="13">
        <f>SUM(B5:H5)</f>
        <v>5706048.3599999994</v>
      </c>
    </row>
    <row r="6" spans="1:9" x14ac:dyDescent="0.25">
      <c r="A6" s="11" t="s">
        <v>10</v>
      </c>
      <c r="B6" s="14">
        <v>638942.71999999997</v>
      </c>
      <c r="C6" s="14">
        <v>23886.86</v>
      </c>
      <c r="D6" s="14">
        <v>837.52</v>
      </c>
      <c r="E6" s="14">
        <v>21066.69</v>
      </c>
      <c r="F6" s="14">
        <v>995459.82</v>
      </c>
      <c r="G6" s="14"/>
      <c r="H6" s="14">
        <v>122058.58</v>
      </c>
      <c r="I6" s="13">
        <f t="shared" ref="I6:I11" si="0">SUM(B6:H6)</f>
        <v>1802252.19</v>
      </c>
    </row>
    <row r="7" spans="1:9" x14ac:dyDescent="0.25">
      <c r="A7" s="11" t="s">
        <v>11</v>
      </c>
      <c r="B7" s="14">
        <v>43132.72</v>
      </c>
      <c r="C7" s="14"/>
      <c r="D7" s="14"/>
      <c r="E7" s="14">
        <v>8626.33</v>
      </c>
      <c r="F7" s="14">
        <v>75172.86</v>
      </c>
      <c r="G7" s="14"/>
      <c r="H7" s="14"/>
      <c r="I7" s="13">
        <f t="shared" si="0"/>
        <v>126931.91</v>
      </c>
    </row>
    <row r="8" spans="1:9" x14ac:dyDescent="0.25">
      <c r="A8" s="11" t="s">
        <v>12</v>
      </c>
      <c r="B8" s="14">
        <v>9708</v>
      </c>
      <c r="C8" s="14"/>
      <c r="D8" s="14"/>
      <c r="E8" s="14"/>
      <c r="F8" s="14"/>
      <c r="G8" s="14"/>
      <c r="H8" s="14"/>
      <c r="I8" s="13">
        <f t="shared" si="0"/>
        <v>9708</v>
      </c>
    </row>
    <row r="9" spans="1:9" x14ac:dyDescent="0.25">
      <c r="A9" s="11" t="s">
        <v>13</v>
      </c>
      <c r="B9" s="14">
        <v>3321.22</v>
      </c>
      <c r="C9" s="14"/>
      <c r="D9" s="14">
        <v>1783.33</v>
      </c>
      <c r="E9" s="14"/>
      <c r="F9" s="14">
        <v>20263.52</v>
      </c>
      <c r="G9" s="14"/>
      <c r="H9" s="14"/>
      <c r="I9" s="13">
        <f t="shared" si="0"/>
        <v>25368.07</v>
      </c>
    </row>
    <row r="10" spans="1:9" x14ac:dyDescent="0.25">
      <c r="A10" s="11" t="s">
        <v>14</v>
      </c>
      <c r="B10" s="14">
        <v>110774.07</v>
      </c>
      <c r="C10" s="14">
        <v>7525.4</v>
      </c>
      <c r="D10" s="14">
        <v>9990</v>
      </c>
      <c r="E10" s="14">
        <v>2260.9499999999998</v>
      </c>
      <c r="F10" s="14">
        <v>12125.98</v>
      </c>
      <c r="G10" s="14"/>
      <c r="H10" s="14"/>
      <c r="I10" s="13">
        <f t="shared" si="0"/>
        <v>142676.4</v>
      </c>
    </row>
    <row r="11" spans="1:9" x14ac:dyDescent="0.25">
      <c r="A11" s="11" t="s">
        <v>15</v>
      </c>
      <c r="B11" s="14">
        <v>38840.639999999999</v>
      </c>
      <c r="C11" s="14"/>
      <c r="D11" s="14"/>
      <c r="E11" s="14"/>
      <c r="F11" s="14">
        <v>9288</v>
      </c>
      <c r="G11" s="14"/>
      <c r="H11" s="14"/>
      <c r="I11" s="13">
        <f t="shared" si="0"/>
        <v>48128.639999999999</v>
      </c>
    </row>
    <row r="12" spans="1:9" x14ac:dyDescent="0.25">
      <c r="A12" s="8"/>
      <c r="B12" s="15"/>
      <c r="C12" s="15"/>
      <c r="D12" s="15"/>
      <c r="E12" s="15"/>
      <c r="F12" s="15"/>
      <c r="G12" s="15"/>
      <c r="H12" s="15"/>
      <c r="I12" s="10"/>
    </row>
    <row r="13" spans="1:9" x14ac:dyDescent="0.25">
      <c r="A13" s="11" t="s">
        <v>7</v>
      </c>
      <c r="B13" s="16">
        <f t="shared" ref="B13:H13" si="1">SUM(B5:B11)</f>
        <v>2805170.4200000004</v>
      </c>
      <c r="C13" s="16">
        <f t="shared" si="1"/>
        <v>110384</v>
      </c>
      <c r="D13" s="16">
        <f t="shared" si="1"/>
        <v>15850.17</v>
      </c>
      <c r="E13" s="16">
        <f t="shared" si="1"/>
        <v>105633.05</v>
      </c>
      <c r="F13" s="16">
        <f t="shared" si="1"/>
        <v>4365859.71</v>
      </c>
      <c r="G13" s="16">
        <f t="shared" si="1"/>
        <v>0</v>
      </c>
      <c r="H13" s="16">
        <f t="shared" si="1"/>
        <v>458216.22000000003</v>
      </c>
      <c r="I13" s="13">
        <f>SUM(I5:I11)</f>
        <v>7861113.5699999994</v>
      </c>
    </row>
    <row r="14" spans="1:9" ht="15.75" thickBot="1" x14ac:dyDescent="0.3">
      <c r="A14" s="17" t="s">
        <v>16</v>
      </c>
      <c r="B14" s="18">
        <f t="shared" ref="B14:I14" si="2">B3-B13</f>
        <v>43503.579999999609</v>
      </c>
      <c r="C14" s="18">
        <f t="shared" si="2"/>
        <v>3356</v>
      </c>
      <c r="D14" s="18">
        <f t="shared" si="2"/>
        <v>46530.83</v>
      </c>
      <c r="E14" s="18">
        <f t="shared" si="2"/>
        <v>29812.949999999997</v>
      </c>
      <c r="F14" s="18">
        <f t="shared" si="2"/>
        <v>754634.29</v>
      </c>
      <c r="G14" s="18">
        <f t="shared" si="2"/>
        <v>113740</v>
      </c>
      <c r="H14" s="18">
        <f t="shared" si="2"/>
        <v>821907.78</v>
      </c>
      <c r="I14" s="19">
        <f t="shared" si="2"/>
        <v>1813485.4300000006</v>
      </c>
    </row>
  </sheetData>
  <pageMargins left="0.7" right="0.7" top="0.75" bottom="0.75" header="0.3" footer="0.3"/>
  <pageSetup paperSize="5" orientation="landscape" verticalDpi="0" r:id="rId1"/>
  <headerFooter>
    <oddHeader>&amp;C&amp;"-,Bold"&amp;14High School ESSER Funds Expended as of September 15, 2023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D71C808E891F41A7EC7C93D4D65EBC" ma:contentTypeVersion="14" ma:contentTypeDescription="Create a new document." ma:contentTypeScope="" ma:versionID="9fdea20828018484e986e6cafb74399e">
  <xsd:schema xmlns:xsd="http://www.w3.org/2001/XMLSchema" xmlns:xs="http://www.w3.org/2001/XMLSchema" xmlns:p="http://schemas.microsoft.com/office/2006/metadata/properties" xmlns:ns3="db6f2e6d-8739-4c87-8a31-b436c2421abe" targetNamespace="http://schemas.microsoft.com/office/2006/metadata/properties" ma:root="true" ma:fieldsID="78c145dcaf2eedf8c56cfee8371ccf09" ns3:_="">
    <xsd:import namespace="db6f2e6d-8739-4c87-8a31-b436c2421ab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6f2e6d-8739-4c87-8a31-b436c2421a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FB976EF-C0EF-48CA-B753-B6AEC63DC2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6f2e6d-8739-4c87-8a31-b436c2421a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5C96ECD-6CA6-4947-9970-6C5A4FBD13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173EFC-9AA4-4A72-80BA-A0B926ADC2CE}">
  <ds:schemaRefs>
    <ds:schemaRef ds:uri="http://purl.org/dc/dcmitype/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db6f2e6d-8739-4c87-8a31-b436c2421ab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 HS ESSER II &amp; III Combined</vt:lpstr>
    </vt:vector>
  </TitlesOfParts>
  <Company>Missoula County Public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Long</dc:creator>
  <cp:lastModifiedBy>Tracy Long</cp:lastModifiedBy>
  <dcterms:created xsi:type="dcterms:W3CDTF">2024-01-30T19:10:28Z</dcterms:created>
  <dcterms:modified xsi:type="dcterms:W3CDTF">2024-01-30T19:13:03Z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0x01010067D71C808E891F41A7EC7C93D4D65EBC</vt:lpwstr>
  </property>
</Properties>
</file>